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s\Documents\1_doc\01 仕事\2022\30 補助金\01通産\事業復活\"/>
    </mc:Choice>
  </mc:AlternateContent>
  <xr:revisionPtr revIDLastSave="0" documentId="13_ncr:1_{95795A20-FD01-47F6-B7C9-B35447B1531C}" xr6:coauthVersionLast="47" xr6:coauthVersionMax="47" xr10:uidLastSave="{00000000-0000-0000-0000-000000000000}"/>
  <bookViews>
    <workbookView xWindow="-120" yWindow="-120" windowWidth="29040" windowHeight="15840" xr2:uid="{99AEA9E3-275A-4AD1-952F-C3CCCB8F7697}"/>
  </bookViews>
  <sheets>
    <sheet name="計算シート " sheetId="4" r:id="rId1"/>
    <sheet name="計算シート（例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4" l="1"/>
  <c r="G24" i="4"/>
  <c r="H24" i="4" s="1"/>
  <c r="I24" i="4" s="1"/>
  <c r="G23" i="4"/>
  <c r="H23" i="4" s="1"/>
  <c r="I23" i="4" s="1"/>
  <c r="G22" i="4"/>
  <c r="H22" i="4" s="1"/>
  <c r="I22" i="4" s="1"/>
  <c r="G21" i="4"/>
  <c r="H21" i="4" s="1"/>
  <c r="I21" i="4" s="1"/>
  <c r="G20" i="4"/>
  <c r="H20" i="4" s="1"/>
  <c r="I20" i="4" s="1"/>
  <c r="F17" i="4"/>
  <c r="G16" i="4"/>
  <c r="H16" i="4" s="1"/>
  <c r="I16" i="4" s="1"/>
  <c r="G15" i="4"/>
  <c r="H15" i="4" s="1"/>
  <c r="I15" i="4" s="1"/>
  <c r="G14" i="4"/>
  <c r="H14" i="4" s="1"/>
  <c r="I14" i="4" s="1"/>
  <c r="G13" i="4"/>
  <c r="H13" i="4" s="1"/>
  <c r="I13" i="4" s="1"/>
  <c r="G12" i="4"/>
  <c r="H12" i="4" s="1"/>
  <c r="I12" i="4" s="1"/>
  <c r="F9" i="4"/>
  <c r="C9" i="4"/>
  <c r="G8" i="4"/>
  <c r="H8" i="4" s="1"/>
  <c r="I8" i="4" s="1"/>
  <c r="G7" i="4"/>
  <c r="H7" i="4" s="1"/>
  <c r="I7" i="4" s="1"/>
  <c r="G6" i="4"/>
  <c r="H6" i="4" s="1"/>
  <c r="I6" i="4" s="1"/>
  <c r="G5" i="4"/>
  <c r="H5" i="4" s="1"/>
  <c r="I5" i="4" s="1"/>
  <c r="G4" i="4"/>
  <c r="H4" i="4" s="1"/>
  <c r="I4" i="4" s="1"/>
  <c r="G7" i="3"/>
  <c r="G6" i="3"/>
  <c r="G5" i="3"/>
  <c r="H5" i="3" s="1"/>
  <c r="I5" i="3" s="1"/>
  <c r="G4" i="3"/>
  <c r="G8" i="3"/>
  <c r="G15" i="3"/>
  <c r="G14" i="3"/>
  <c r="G13" i="3"/>
  <c r="H13" i="3" s="1"/>
  <c r="I13" i="3" s="1"/>
  <c r="G12" i="3"/>
  <c r="H12" i="3" s="1"/>
  <c r="I12" i="3" s="1"/>
  <c r="G16" i="3"/>
  <c r="H16" i="3" s="1"/>
  <c r="I16" i="3" s="1"/>
  <c r="G23" i="3"/>
  <c r="G22" i="3"/>
  <c r="G21" i="3"/>
  <c r="G20" i="3"/>
  <c r="G24" i="3"/>
  <c r="H24" i="3" s="1"/>
  <c r="I24" i="3" s="1"/>
  <c r="F25" i="3"/>
  <c r="H21" i="3"/>
  <c r="I21" i="3" s="1"/>
  <c r="H20" i="3"/>
  <c r="I20" i="3" s="1"/>
  <c r="F17" i="3"/>
  <c r="H15" i="3"/>
  <c r="I15" i="3" s="1"/>
  <c r="F9" i="3"/>
  <c r="C9" i="3"/>
  <c r="H7" i="3"/>
  <c r="I7" i="3" s="1"/>
  <c r="H6" i="3"/>
  <c r="I6" i="3" s="1"/>
  <c r="H4" i="3" l="1"/>
  <c r="I4" i="3" s="1"/>
  <c r="H8" i="3"/>
  <c r="I8" i="3" s="1"/>
  <c r="H23" i="3"/>
  <c r="I23" i="3" s="1"/>
  <c r="H22" i="3"/>
  <c r="I22" i="3" s="1"/>
  <c r="H14" i="3"/>
  <c r="I14" i="3" s="1"/>
</calcChain>
</file>

<file path=xl/sharedStrings.xml><?xml version="1.0" encoding="utf-8"?>
<sst xmlns="http://schemas.openxmlformats.org/spreadsheetml/2006/main" count="42" uniqueCount="8">
  <si>
    <t>月</t>
    <rPh sb="0" eb="1">
      <t>ツキ</t>
    </rPh>
    <phoneticPr fontId="1"/>
  </si>
  <si>
    <t>売上高</t>
    <rPh sb="0" eb="3">
      <t>ウリアゲダカ</t>
    </rPh>
    <phoneticPr fontId="1"/>
  </si>
  <si>
    <t>計</t>
    <rPh sb="0" eb="1">
      <t>ケイ</t>
    </rPh>
    <phoneticPr fontId="1"/>
  </si>
  <si>
    <t>減少率</t>
    <rPh sb="0" eb="3">
      <t>ゲンショウリツ</t>
    </rPh>
    <phoneticPr fontId="1"/>
  </si>
  <si>
    <t>給付額</t>
    <rPh sb="0" eb="3">
      <t>キュウフガク</t>
    </rPh>
    <phoneticPr fontId="1"/>
  </si>
  <si>
    <t>計算額</t>
    <rPh sb="0" eb="3">
      <t>ケイサンガク</t>
    </rPh>
    <phoneticPr fontId="1"/>
  </si>
  <si>
    <t>対象月</t>
    <rPh sb="0" eb="2">
      <t>タイショウ</t>
    </rPh>
    <rPh sb="2" eb="3">
      <t>ツキ</t>
    </rPh>
    <phoneticPr fontId="1"/>
  </si>
  <si>
    <t>基準期間計</t>
    <rPh sb="0" eb="4">
      <t>キジュンキカン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</si>
</sst>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2" xfId="0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3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7" fontId="0" fillId="3" borderId="0" xfId="0" applyNumberFormat="1" applyFill="1" applyAlignment="1">
      <alignment horizontal="right" vertical="center"/>
    </xf>
    <xf numFmtId="176" fontId="0" fillId="3" borderId="0" xfId="0" applyNumberFormat="1" applyFill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76" fontId="0" fillId="4" borderId="1" xfId="0" applyNumberFormat="1" applyFill="1" applyBorder="1">
      <alignment vertical="center"/>
    </xf>
    <xf numFmtId="0" fontId="2" fillId="4" borderId="4" xfId="0" applyFont="1" applyFill="1" applyBorder="1" applyAlignment="1">
      <alignment horizontal="center" vertical="center"/>
    </xf>
    <xf numFmtId="176" fontId="0" fillId="0" borderId="1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  <color theme="4" tint="-0.24994659260841701"/>
      </font>
      <fill>
        <patternFill>
          <bgColor rgb="FFFFCCFF"/>
        </patternFill>
      </fill>
    </dxf>
    <dxf>
      <font>
        <b/>
        <i val="0"/>
        <color theme="4" tint="-0.24994659260841701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  <color theme="4" tint="-0.24994659260841701"/>
      </font>
      <fill>
        <patternFill>
          <bgColor rgb="FFFFCCFF"/>
        </patternFill>
      </fill>
    </dxf>
    <dxf>
      <font>
        <b/>
        <i val="0"/>
        <color theme="4" tint="-0.24994659260841701"/>
      </font>
    </dxf>
  </dxfs>
  <tableStyles count="0" defaultTableStyle="TableStyleMedium2" defaultPivotStyle="PivotStyleLight16"/>
  <colors>
    <mruColors>
      <color rgb="FFCCFFCC"/>
      <color rgb="FFFFFFCC"/>
      <color rgb="FFFFCCFF"/>
      <color rgb="FFFFE7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1B50-7A3C-4D3F-8011-F241CFA9E7AF}">
  <dimension ref="B3:Q25"/>
  <sheetViews>
    <sheetView tabSelected="1" workbookViewId="0">
      <selection activeCell="L12" sqref="L12:M12"/>
    </sheetView>
  </sheetViews>
  <sheetFormatPr defaultRowHeight="18.75" x14ac:dyDescent="0.4"/>
  <cols>
    <col min="1" max="1" width="7.875" customWidth="1"/>
    <col min="3" max="3" width="11.5" customWidth="1"/>
    <col min="4" max="4" width="3" customWidth="1"/>
    <col min="5" max="5" width="10.375" customWidth="1"/>
    <col min="6" max="6" width="11.375" customWidth="1"/>
    <col min="7" max="7" width="7.875" style="3" customWidth="1"/>
    <col min="8" max="8" width="11.125" style="3" customWidth="1"/>
    <col min="9" max="9" width="12" style="3" customWidth="1"/>
    <col min="11" max="11" width="9.75" customWidth="1"/>
    <col min="12" max="12" width="7.875" customWidth="1"/>
    <col min="13" max="13" width="9.625" customWidth="1"/>
    <col min="14" max="14" width="9.25" customWidth="1"/>
    <col min="17" max="18" width="7.75" customWidth="1"/>
    <col min="19" max="19" width="8.375" customWidth="1"/>
  </cols>
  <sheetData>
    <row r="3" spans="2:17" x14ac:dyDescent="0.4">
      <c r="B3" s="11" t="s">
        <v>6</v>
      </c>
      <c r="C3" s="11" t="s">
        <v>1</v>
      </c>
      <c r="D3" s="5"/>
      <c r="E3" s="14" t="s">
        <v>0</v>
      </c>
      <c r="F3" s="19" t="s">
        <v>1</v>
      </c>
      <c r="G3" s="19" t="s">
        <v>3</v>
      </c>
      <c r="H3" s="19" t="s">
        <v>5</v>
      </c>
      <c r="I3" s="19" t="s">
        <v>4</v>
      </c>
    </row>
    <row r="4" spans="2:17" x14ac:dyDescent="0.4">
      <c r="B4" s="11">
        <v>2021.11</v>
      </c>
      <c r="C4" s="17"/>
      <c r="D4" s="5"/>
      <c r="E4" s="14">
        <v>2020.11</v>
      </c>
      <c r="F4" s="17"/>
      <c r="G4" s="12" t="str">
        <f t="shared" ref="G4:G7" si="0">IF(F4=0,"－",IF((1-$C4/F4)&gt;=0,1-$C4/F4,"増加"))</f>
        <v>－</v>
      </c>
      <c r="H4" s="13" t="str">
        <f t="shared" ref="H4:H5" si="1">IF(OR(G4="増加",G4="－"),"－",IF(G4&gt;=0.3,F$9-5*$C4,"－"))</f>
        <v>－</v>
      </c>
      <c r="I4" s="13" t="str">
        <f t="shared" ref="I4:I8" si="2">IF(OR(H4="－",H4&lt;=0),"－",IF(H4&gt;=300000,IF(G4&gt;=0.5,IF(H4&gt;=500000,500000,H4),300000),IF(H4="－","－",H4)))</f>
        <v>－</v>
      </c>
    </row>
    <row r="5" spans="2:17" x14ac:dyDescent="0.4">
      <c r="B5" s="11">
        <v>2021.12</v>
      </c>
      <c r="C5" s="17"/>
      <c r="D5" s="5"/>
      <c r="E5" s="14">
        <v>2020.12</v>
      </c>
      <c r="F5" s="17"/>
      <c r="G5" s="12" t="str">
        <f t="shared" si="0"/>
        <v>－</v>
      </c>
      <c r="H5" s="13" t="str">
        <f t="shared" si="1"/>
        <v>－</v>
      </c>
      <c r="I5" s="13" t="str">
        <f t="shared" si="2"/>
        <v>－</v>
      </c>
    </row>
    <row r="6" spans="2:17" x14ac:dyDescent="0.4">
      <c r="B6" s="11">
        <v>2022.01</v>
      </c>
      <c r="C6" s="17"/>
      <c r="D6" s="5"/>
      <c r="E6" s="14">
        <v>2021.01</v>
      </c>
      <c r="F6" s="17"/>
      <c r="G6" s="12" t="str">
        <f t="shared" si="0"/>
        <v>－</v>
      </c>
      <c r="H6" s="13" t="str">
        <f>IF(OR(G6="増加",G6="－"),"－",IF(G6&gt;=0.3,F$9-5*$C6,"－"))</f>
        <v>－</v>
      </c>
      <c r="I6" s="13" t="str">
        <f t="shared" si="2"/>
        <v>－</v>
      </c>
    </row>
    <row r="7" spans="2:17" x14ac:dyDescent="0.4">
      <c r="B7" s="11">
        <v>2022.02</v>
      </c>
      <c r="C7" s="17"/>
      <c r="D7" s="5"/>
      <c r="E7" s="14">
        <v>2021.02</v>
      </c>
      <c r="F7" s="17"/>
      <c r="G7" s="12" t="str">
        <f t="shared" si="0"/>
        <v>－</v>
      </c>
      <c r="H7" s="13" t="str">
        <f t="shared" ref="H7:H8" si="3">IF(OR(G7="増加",G7="－"),"－",IF(G7&gt;=0.3,F$9-5*$C7,"－"))</f>
        <v>－</v>
      </c>
      <c r="I7" s="13" t="str">
        <f t="shared" si="2"/>
        <v>－</v>
      </c>
    </row>
    <row r="8" spans="2:17" x14ac:dyDescent="0.4">
      <c r="B8" s="11">
        <v>2022.03</v>
      </c>
      <c r="C8" s="17"/>
      <c r="D8" s="5"/>
      <c r="E8" s="14">
        <v>2021.03</v>
      </c>
      <c r="F8" s="17"/>
      <c r="G8" s="12" t="str">
        <f>IF(F8=0,"－",IF((1-$C8/F8)&gt;=0,1-$C8/F8,"増加"))</f>
        <v>－</v>
      </c>
      <c r="H8" s="13" t="str">
        <f t="shared" si="3"/>
        <v>－</v>
      </c>
      <c r="I8" s="13" t="str">
        <f t="shared" si="2"/>
        <v>－</v>
      </c>
    </row>
    <row r="9" spans="2:17" x14ac:dyDescent="0.4">
      <c r="B9" s="11" t="s">
        <v>2</v>
      </c>
      <c r="C9" s="6">
        <f>SUM(C4:C8)</f>
        <v>0</v>
      </c>
      <c r="D9" s="5"/>
      <c r="E9" s="14" t="s">
        <v>7</v>
      </c>
      <c r="F9" s="15">
        <f>SUM(F4:F8)</f>
        <v>0</v>
      </c>
      <c r="G9" s="7"/>
      <c r="H9" s="8"/>
      <c r="I9" s="4"/>
    </row>
    <row r="10" spans="2:17" ht="11.25" customHeight="1" x14ac:dyDescent="0.4"/>
    <row r="11" spans="2:17" x14ac:dyDescent="0.4">
      <c r="B11" s="1"/>
      <c r="E11" s="14" t="s">
        <v>0</v>
      </c>
      <c r="F11" s="19" t="s">
        <v>1</v>
      </c>
      <c r="G11" s="19" t="s">
        <v>3</v>
      </c>
      <c r="H11" s="19" t="s">
        <v>5</v>
      </c>
      <c r="I11" s="19" t="s">
        <v>4</v>
      </c>
      <c r="J11" s="1"/>
      <c r="M11" s="4"/>
      <c r="N11" s="4"/>
      <c r="O11" s="1"/>
      <c r="P11" s="2"/>
      <c r="Q11" s="4"/>
    </row>
    <row r="12" spans="2:17" x14ac:dyDescent="0.4">
      <c r="B12" s="1"/>
      <c r="E12" s="16">
        <v>2019.11</v>
      </c>
      <c r="F12" s="18"/>
      <c r="G12" s="12" t="str">
        <f t="shared" ref="G12:G15" si="4">IF(F12=0,"－",IF((1-$C4/F12)&gt;=0,1-$C4/F12,"増加"))</f>
        <v>－</v>
      </c>
      <c r="H12" s="13" t="str">
        <f>IF(OR(G12="増加",G12="－"),"－",IF(G12&gt;=0.3,F$17-5*$C4,"－"))</f>
        <v>－</v>
      </c>
      <c r="I12" s="13" t="str">
        <f>IF(OR(H12="－",H12&lt;=0),"－",IF(H12&gt;=300000,IF(G12&gt;=0.5,IF(H12&gt;=500000,500000,H12),300000),IF(H12="－","－",H12)))</f>
        <v>－</v>
      </c>
      <c r="J12" s="1"/>
      <c r="M12" s="4"/>
      <c r="N12" s="4"/>
      <c r="O12" s="1"/>
      <c r="P12" s="2"/>
      <c r="Q12" s="4"/>
    </row>
    <row r="13" spans="2:17" x14ac:dyDescent="0.4">
      <c r="B13" s="1"/>
      <c r="E13" s="14">
        <v>2019.12</v>
      </c>
      <c r="F13" s="17"/>
      <c r="G13" s="12" t="str">
        <f t="shared" si="4"/>
        <v>－</v>
      </c>
      <c r="H13" s="13" t="str">
        <f>IF(OR(G13="増加",G13="－"),"－",IF(G13&gt;=0.3,F$17-5*$C5,"－"))</f>
        <v>－</v>
      </c>
      <c r="I13" s="13" t="str">
        <f>IF(OR(H13="－",H13&lt;=0),"－",IF(H13&gt;=300000,IF(G13&gt;=0.5,IF(H13&gt;=500000,500000,H13),300000),IF(H13="－","－",H13)))</f>
        <v>－</v>
      </c>
      <c r="J13" s="1"/>
      <c r="M13" s="4"/>
      <c r="N13" s="4"/>
      <c r="O13" s="1"/>
      <c r="P13" s="2"/>
      <c r="Q13" s="4"/>
    </row>
    <row r="14" spans="2:17" x14ac:dyDescent="0.4">
      <c r="B14" s="1"/>
      <c r="E14" s="14">
        <v>2020.01</v>
      </c>
      <c r="F14" s="17"/>
      <c r="G14" s="12" t="str">
        <f t="shared" si="4"/>
        <v>－</v>
      </c>
      <c r="H14" s="13" t="str">
        <f>IF(OR(G14="増加",G14="－"),"－",IF(G14&gt;=0.3,F$17-5*$C6,"－"))</f>
        <v>－</v>
      </c>
      <c r="I14" s="13" t="str">
        <f t="shared" ref="I14:I16" si="5">IF(OR(H14="－",H14&lt;=0),"－",IF(H14&gt;=300000,IF(G14&gt;=0.5,IF(H14&gt;=500000,500000,H14),300000),IF(H14="－","－",H14)))</f>
        <v>－</v>
      </c>
      <c r="J14" s="1"/>
      <c r="M14" s="4"/>
      <c r="N14" s="4"/>
      <c r="O14" s="1"/>
      <c r="P14" s="2"/>
      <c r="Q14" s="4"/>
    </row>
    <row r="15" spans="2:17" x14ac:dyDescent="0.4">
      <c r="B15" s="1"/>
      <c r="E15" s="14">
        <v>2020.02</v>
      </c>
      <c r="F15" s="17"/>
      <c r="G15" s="12" t="str">
        <f t="shared" si="4"/>
        <v>－</v>
      </c>
      <c r="H15" s="13" t="str">
        <f>IF(OR(G15="増加",G15="－"),"－",IF(G15&gt;=0.3,F$17-5*$C7,"－"))</f>
        <v>－</v>
      </c>
      <c r="I15" s="13" t="str">
        <f t="shared" si="5"/>
        <v>－</v>
      </c>
      <c r="J15" s="1"/>
      <c r="M15" s="4"/>
      <c r="N15" s="4"/>
      <c r="O15" s="1"/>
      <c r="P15" s="2"/>
      <c r="Q15" s="4"/>
    </row>
    <row r="16" spans="2:17" x14ac:dyDescent="0.4">
      <c r="E16" s="14">
        <v>2020.03</v>
      </c>
      <c r="F16" s="17"/>
      <c r="G16" s="12" t="str">
        <f>IF(F16=0,"－",IF((1-$C8/F16)&gt;=0,1-$C8/F16,"増加"))</f>
        <v>－</v>
      </c>
      <c r="H16" s="13" t="str">
        <f>IF(OR(G16="増加",G16="－"),"－",IF(G16&gt;=0.3,F$17-5*$C8,"－"))</f>
        <v>－</v>
      </c>
      <c r="I16" s="13" t="str">
        <f t="shared" si="5"/>
        <v>－</v>
      </c>
    </row>
    <row r="17" spans="5:10" x14ac:dyDescent="0.4">
      <c r="E17" s="14" t="s">
        <v>7</v>
      </c>
      <c r="F17" s="15">
        <f>SUM(F12:F16)</f>
        <v>0</v>
      </c>
      <c r="G17" s="9"/>
      <c r="H17" s="10"/>
      <c r="I17" s="10"/>
      <c r="J17" s="10"/>
    </row>
    <row r="18" spans="5:10" ht="10.5" customHeight="1" x14ac:dyDescent="0.4"/>
    <row r="19" spans="5:10" x14ac:dyDescent="0.4">
      <c r="E19" s="14" t="s">
        <v>0</v>
      </c>
      <c r="F19" s="19" t="s">
        <v>1</v>
      </c>
      <c r="G19" s="19" t="s">
        <v>3</v>
      </c>
      <c r="H19" s="19" t="s">
        <v>5</v>
      </c>
      <c r="I19" s="19" t="s">
        <v>4</v>
      </c>
    </row>
    <row r="20" spans="5:10" x14ac:dyDescent="0.4">
      <c r="E20" s="16">
        <v>2018.11</v>
      </c>
      <c r="F20" s="18"/>
      <c r="G20" s="12" t="str">
        <f t="shared" ref="G20:G23" si="6">IF(F20=0,"－",IF((1-$C4/F20)&gt;=0,1-$C4/F20,"増加"))</f>
        <v>－</v>
      </c>
      <c r="H20" s="13" t="str">
        <f>IF(OR(G20="増加",G20="－"),"－",IF(G20&gt;=0.3,F$25-5*$C4,"－"))</f>
        <v>－</v>
      </c>
      <c r="I20" s="13" t="str">
        <f t="shared" ref="I20:I24" si="7">IF(OR(H20="－",H20&lt;=0),"－",IF(H20&gt;=300000,IF(G20&gt;=0.5,IF(H20&gt;=500000,500000,H20),300000),IF(H20="－","－",H20)))</f>
        <v>－</v>
      </c>
    </row>
    <row r="21" spans="5:10" x14ac:dyDescent="0.4">
      <c r="E21" s="14">
        <v>2018.12</v>
      </c>
      <c r="F21" s="17"/>
      <c r="G21" s="12" t="str">
        <f t="shared" si="6"/>
        <v>－</v>
      </c>
      <c r="H21" s="13" t="str">
        <f>IF(OR(G21="増加",G21="－"),"－",IF(G21&gt;=0.3,F$25-5*$C5,"－"))</f>
        <v>－</v>
      </c>
      <c r="I21" s="13" t="str">
        <f t="shared" si="7"/>
        <v>－</v>
      </c>
    </row>
    <row r="22" spans="5:10" x14ac:dyDescent="0.4">
      <c r="E22" s="14">
        <v>2019.01</v>
      </c>
      <c r="F22" s="17"/>
      <c r="G22" s="12" t="str">
        <f t="shared" si="6"/>
        <v>－</v>
      </c>
      <c r="H22" s="13" t="str">
        <f>IF(OR(G22="増加",G22="－"),"－",IF(G22&gt;=0.3,F$25-5*$C6,"－"))</f>
        <v>－</v>
      </c>
      <c r="I22" s="13" t="str">
        <f t="shared" si="7"/>
        <v>－</v>
      </c>
    </row>
    <row r="23" spans="5:10" x14ac:dyDescent="0.4">
      <c r="E23" s="14">
        <v>2019.02</v>
      </c>
      <c r="F23" s="17"/>
      <c r="G23" s="12" t="str">
        <f t="shared" si="6"/>
        <v>－</v>
      </c>
      <c r="H23" s="13" t="str">
        <f>IF(OR(G23="増加",G23="－"),"－",IF(G23&gt;=0.3,F$25-5*$C7,"－"))</f>
        <v>－</v>
      </c>
      <c r="I23" s="13" t="str">
        <f t="shared" si="7"/>
        <v>－</v>
      </c>
    </row>
    <row r="24" spans="5:10" x14ac:dyDescent="0.4">
      <c r="E24" s="14">
        <v>2019.03</v>
      </c>
      <c r="F24" s="17"/>
      <c r="G24" s="12" t="str">
        <f>IF(F24=0,"－",IF((1-$C8/F24)&gt;=0,1-$C8/F24,"増加"))</f>
        <v>－</v>
      </c>
      <c r="H24" s="13" t="str">
        <f>IF(OR(G24="増加",G24="－"),"－",IF(G24&gt;=0.3,F$25-5*$C8,"－"))</f>
        <v>－</v>
      </c>
      <c r="I24" s="13" t="str">
        <f t="shared" si="7"/>
        <v>－</v>
      </c>
    </row>
    <row r="25" spans="5:10" x14ac:dyDescent="0.4">
      <c r="E25" s="14" t="s">
        <v>7</v>
      </c>
      <c r="F25" s="15">
        <f>SUM(F20:F24)</f>
        <v>0</v>
      </c>
      <c r="G25" s="9"/>
      <c r="H25" s="10"/>
      <c r="I25"/>
    </row>
  </sheetData>
  <sheetProtection sheet="1" objects="1" scenarios="1"/>
  <phoneticPr fontId="1"/>
  <conditionalFormatting sqref="L23">
    <cfRule type="expression" dxfId="4" priority="6">
      <formula>$I$4=MAX($I$4:$I$24)</formula>
    </cfRule>
  </conditionalFormatting>
  <conditionalFormatting sqref="K8">
    <cfRule type="colorScale" priority="5">
      <colorScale>
        <cfvo type="min"/>
        <cfvo type="max"/>
        <color rgb="FFFF7128"/>
        <color rgb="FFFFEF9C"/>
      </colorScale>
    </cfRule>
  </conditionalFormatting>
  <conditionalFormatting sqref="I4:I24">
    <cfRule type="top10" dxfId="3" priority="4" rank="1"/>
  </conditionalFormatting>
  <conditionalFormatting sqref="G4:G8">
    <cfRule type="cellIs" dxfId="2" priority="3" operator="between">
      <formula>0.3</formula>
      <formula>1</formula>
    </cfRule>
  </conditionalFormatting>
  <conditionalFormatting sqref="G12:G16">
    <cfRule type="cellIs" dxfId="1" priority="2" operator="between">
      <formula>0.3</formula>
      <formula>1</formula>
    </cfRule>
  </conditionalFormatting>
  <conditionalFormatting sqref="G20:G24">
    <cfRule type="cellIs" dxfId="0" priority="1" operator="between">
      <formula>0.3</formula>
      <formula>1</formula>
    </cfRule>
  </conditionalFormatting>
  <pageMargins left="0.25" right="0.25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2B656-2E37-4F51-B51E-B1D29802F1B0}">
  <dimension ref="B3:Q25"/>
  <sheetViews>
    <sheetView workbookViewId="0">
      <selection activeCell="K17" sqref="K17"/>
    </sheetView>
  </sheetViews>
  <sheetFormatPr defaultRowHeight="18.75" x14ac:dyDescent="0.4"/>
  <cols>
    <col min="1" max="1" width="7.875" customWidth="1"/>
    <col min="3" max="3" width="11.5" customWidth="1"/>
    <col min="4" max="4" width="3" customWidth="1"/>
    <col min="5" max="5" width="10.375" customWidth="1"/>
    <col min="6" max="6" width="11.375" customWidth="1"/>
    <col min="7" max="7" width="7.875" style="3" customWidth="1"/>
    <col min="8" max="8" width="11.125" style="3" customWidth="1"/>
    <col min="9" max="9" width="12" style="3" customWidth="1"/>
    <col min="11" max="11" width="9.75" customWidth="1"/>
    <col min="12" max="12" width="7.875" customWidth="1"/>
    <col min="13" max="13" width="9.625" customWidth="1"/>
    <col min="14" max="14" width="9.25" customWidth="1"/>
    <col min="17" max="18" width="7.75" customWidth="1"/>
    <col min="19" max="19" width="8.375" customWidth="1"/>
  </cols>
  <sheetData>
    <row r="3" spans="2:17" x14ac:dyDescent="0.4">
      <c r="B3" s="11" t="s">
        <v>6</v>
      </c>
      <c r="C3" s="11" t="s">
        <v>1</v>
      </c>
      <c r="D3" s="5"/>
      <c r="E3" s="14" t="s">
        <v>0</v>
      </c>
      <c r="F3" s="19" t="s">
        <v>1</v>
      </c>
      <c r="G3" s="19" t="s">
        <v>3</v>
      </c>
      <c r="H3" s="19" t="s">
        <v>5</v>
      </c>
      <c r="I3" s="19" t="s">
        <v>4</v>
      </c>
    </row>
    <row r="4" spans="2:17" x14ac:dyDescent="0.4">
      <c r="B4" s="11">
        <v>2021.11</v>
      </c>
      <c r="C4" s="17">
        <v>350000</v>
      </c>
      <c r="D4" s="5"/>
      <c r="E4" s="14">
        <v>2020.11</v>
      </c>
      <c r="F4" s="17">
        <v>320000</v>
      </c>
      <c r="G4" s="12" t="str">
        <f t="shared" ref="G4:G7" si="0">IF(F4=0,"－",IF((1-$C4/F4)&gt;=0,1-$C4/F4,"増加"))</f>
        <v>増加</v>
      </c>
      <c r="H4" s="13" t="str">
        <f t="shared" ref="H4:H5" si="1">IF(OR(G4="増加",G4="－"),"－",IF(G4&gt;=0.3,F$9-5*$C4,"－"))</f>
        <v>－</v>
      </c>
      <c r="I4" s="13" t="str">
        <f t="shared" ref="I4:I8" si="2">IF(OR(H4="－",H4&lt;=0),"－",IF(H4&gt;=300000,IF(G4&gt;=0.5,IF(H4&gt;=500000,500000,H4),300000),IF(H4="－","－",H4)))</f>
        <v>－</v>
      </c>
    </row>
    <row r="5" spans="2:17" x14ac:dyDescent="0.4">
      <c r="B5" s="11">
        <v>2021.12</v>
      </c>
      <c r="C5" s="17">
        <v>450000</v>
      </c>
      <c r="D5" s="5"/>
      <c r="E5" s="14">
        <v>2020.12</v>
      </c>
      <c r="F5" s="17">
        <v>300000</v>
      </c>
      <c r="G5" s="12" t="str">
        <f t="shared" si="0"/>
        <v>増加</v>
      </c>
      <c r="H5" s="13" t="str">
        <f t="shared" si="1"/>
        <v>－</v>
      </c>
      <c r="I5" s="13" t="str">
        <f t="shared" si="2"/>
        <v>－</v>
      </c>
    </row>
    <row r="6" spans="2:17" x14ac:dyDescent="0.4">
      <c r="B6" s="11">
        <v>2022.01</v>
      </c>
      <c r="C6" s="17">
        <v>300000</v>
      </c>
      <c r="D6" s="5"/>
      <c r="E6" s="14">
        <v>2021.01</v>
      </c>
      <c r="F6" s="17">
        <v>300000</v>
      </c>
      <c r="G6" s="12">
        <f t="shared" si="0"/>
        <v>0</v>
      </c>
      <c r="H6" s="13" t="str">
        <f>IF(OR(G6="増加",G6="－"),"－",IF(G6&gt;=0.3,F$9-5*$C6,"－"))</f>
        <v>－</v>
      </c>
      <c r="I6" s="13" t="str">
        <f t="shared" si="2"/>
        <v>－</v>
      </c>
    </row>
    <row r="7" spans="2:17" x14ac:dyDescent="0.4">
      <c r="B7" s="11">
        <v>2022.02</v>
      </c>
      <c r="C7" s="17">
        <v>300000</v>
      </c>
      <c r="D7" s="5"/>
      <c r="E7" s="14">
        <v>2021.02</v>
      </c>
      <c r="F7" s="17">
        <v>300000</v>
      </c>
      <c r="G7" s="12">
        <f t="shared" si="0"/>
        <v>0</v>
      </c>
      <c r="H7" s="13" t="str">
        <f t="shared" ref="H7:H8" si="3">IF(OR(G7="増加",G7="－"),"－",IF(G7&gt;=0.3,F$9-5*$C7,"－"))</f>
        <v>－</v>
      </c>
      <c r="I7" s="13" t="str">
        <f t="shared" si="2"/>
        <v>－</v>
      </c>
    </row>
    <row r="8" spans="2:17" x14ac:dyDescent="0.4">
      <c r="B8" s="11">
        <v>2022.03</v>
      </c>
      <c r="C8" s="17">
        <v>400000</v>
      </c>
      <c r="D8" s="5"/>
      <c r="E8" s="14">
        <v>2021.03</v>
      </c>
      <c r="F8" s="17">
        <v>600000</v>
      </c>
      <c r="G8" s="12">
        <f>IF(F8=0,"－",IF((1-$C8/F8)&gt;=0,1-$C8/F8,"増加"))</f>
        <v>0.33333333333333337</v>
      </c>
      <c r="H8" s="13">
        <f t="shared" si="3"/>
        <v>-180000</v>
      </c>
      <c r="I8" s="13" t="str">
        <f t="shared" si="2"/>
        <v>－</v>
      </c>
    </row>
    <row r="9" spans="2:17" x14ac:dyDescent="0.4">
      <c r="B9" s="11" t="s">
        <v>2</v>
      </c>
      <c r="C9" s="6">
        <f>SUM(C4:C8)</f>
        <v>1800000</v>
      </c>
      <c r="D9" s="5"/>
      <c r="E9" s="14" t="s">
        <v>7</v>
      </c>
      <c r="F9" s="15">
        <f>SUM(F4:F8)</f>
        <v>1820000</v>
      </c>
      <c r="G9" s="7"/>
      <c r="H9" s="8"/>
      <c r="I9" s="4"/>
    </row>
    <row r="10" spans="2:17" ht="11.25" customHeight="1" x14ac:dyDescent="0.4"/>
    <row r="11" spans="2:17" x14ac:dyDescent="0.4">
      <c r="B11" s="1"/>
      <c r="E11" s="14" t="s">
        <v>0</v>
      </c>
      <c r="F11" s="19" t="s">
        <v>1</v>
      </c>
      <c r="G11" s="19" t="s">
        <v>3</v>
      </c>
      <c r="H11" s="19" t="s">
        <v>5</v>
      </c>
      <c r="I11" s="19" t="s">
        <v>4</v>
      </c>
      <c r="J11" s="1"/>
      <c r="M11" s="4"/>
      <c r="N11" s="4"/>
      <c r="O11" s="1"/>
      <c r="P11" s="2"/>
      <c r="Q11" s="4"/>
    </row>
    <row r="12" spans="2:17" x14ac:dyDescent="0.4">
      <c r="B12" s="1"/>
      <c r="E12" s="16">
        <v>2019.11</v>
      </c>
      <c r="F12" s="18">
        <v>300000</v>
      </c>
      <c r="G12" s="12" t="str">
        <f t="shared" ref="G12:G15" si="4">IF(F12=0,"－",IF((1-$C4/F12)&gt;=0,1-$C4/F12,"増加"))</f>
        <v>増加</v>
      </c>
      <c r="H12" s="13" t="str">
        <f>IF(OR(G12="増加",G12="－"),"－",IF(G12&gt;=0.3,F$17-5*$C4,"－"))</f>
        <v>－</v>
      </c>
      <c r="I12" s="13" t="str">
        <f>IF(OR(H12="－",H12&lt;=0),"－",IF(H12&gt;=300000,IF(G12&gt;=0.5,IF(H12&gt;=500000,500000,H12),300000),IF(H12="－","－",H12)))</f>
        <v>－</v>
      </c>
      <c r="J12" s="1"/>
      <c r="M12" s="4"/>
      <c r="N12" s="4"/>
      <c r="O12" s="1"/>
      <c r="P12" s="2"/>
      <c r="Q12" s="4"/>
    </row>
    <row r="13" spans="2:17" x14ac:dyDescent="0.4">
      <c r="B13" s="1"/>
      <c r="E13" s="14">
        <v>2019.12</v>
      </c>
      <c r="F13" s="17">
        <v>400000</v>
      </c>
      <c r="G13" s="12" t="str">
        <f t="shared" si="4"/>
        <v>増加</v>
      </c>
      <c r="H13" s="13" t="str">
        <f>IF(OR(G13="増加",G13="－"),"－",IF(G13&gt;=0.3,F$17-5*$C5,"－"))</f>
        <v>－</v>
      </c>
      <c r="I13" s="13" t="str">
        <f>IF(OR(H13="－",H13&lt;=0),"－",IF(H13&gt;=300000,IF(G13&gt;=0.5,IF(H13&gt;=500000,500000,H13),300000),IF(H13="－","－",H13)))</f>
        <v>－</v>
      </c>
      <c r="J13" s="1"/>
      <c r="M13" s="4"/>
      <c r="N13" s="4"/>
      <c r="O13" s="1"/>
      <c r="P13" s="2"/>
      <c r="Q13" s="4"/>
    </row>
    <row r="14" spans="2:17" x14ac:dyDescent="0.4">
      <c r="B14" s="1"/>
      <c r="E14" s="14">
        <v>2020.01</v>
      </c>
      <c r="F14" s="17">
        <v>400000</v>
      </c>
      <c r="G14" s="12">
        <f t="shared" si="4"/>
        <v>0.25</v>
      </c>
      <c r="H14" s="13" t="str">
        <f>IF(OR(G14="増加",G14="－"),"－",IF(G14&gt;=0.3,F$17-5*$C6,"－"))</f>
        <v>－</v>
      </c>
      <c r="I14" s="13" t="str">
        <f t="shared" ref="I14:I16" si="5">IF(OR(H14="－",H14&lt;=0),"－",IF(H14&gt;=300000,IF(G14&gt;=0.5,IF(H14&gt;=500000,500000,H14),300000),IF(H14="－","－",H14)))</f>
        <v>－</v>
      </c>
      <c r="J14" s="1"/>
      <c r="M14" s="4"/>
      <c r="N14" s="4"/>
      <c r="O14" s="1"/>
      <c r="P14" s="2"/>
      <c r="Q14" s="4"/>
    </row>
    <row r="15" spans="2:17" x14ac:dyDescent="0.4">
      <c r="B15" s="1"/>
      <c r="E15" s="14">
        <v>2020.02</v>
      </c>
      <c r="F15" s="17">
        <v>300000</v>
      </c>
      <c r="G15" s="12">
        <f t="shared" si="4"/>
        <v>0</v>
      </c>
      <c r="H15" s="13" t="str">
        <f>IF(OR(G15="増加",G15="－"),"－",IF(G15&gt;=0.3,F$17-5*$C7,"－"))</f>
        <v>－</v>
      </c>
      <c r="I15" s="13" t="str">
        <f t="shared" si="5"/>
        <v>－</v>
      </c>
      <c r="J15" s="1"/>
      <c r="M15" s="4"/>
      <c r="N15" s="4"/>
      <c r="O15" s="1"/>
      <c r="P15" s="2"/>
      <c r="Q15" s="4"/>
    </row>
    <row r="16" spans="2:17" x14ac:dyDescent="0.4">
      <c r="E16" s="14">
        <v>2020.03</v>
      </c>
      <c r="F16" s="17">
        <v>400000</v>
      </c>
      <c r="G16" s="12">
        <f>IF(F16=0,"－",IF((1-$C8/F16)&gt;=0,1-$C8/F16,"増加"))</f>
        <v>0</v>
      </c>
      <c r="H16" s="13" t="str">
        <f>IF(OR(G16="増加",G16="－"),"－",IF(G16&gt;=0.3,F$17-5*$C8,"－"))</f>
        <v>－</v>
      </c>
      <c r="I16" s="13" t="str">
        <f t="shared" si="5"/>
        <v>－</v>
      </c>
    </row>
    <row r="17" spans="5:10" x14ac:dyDescent="0.4">
      <c r="E17" s="14" t="s">
        <v>7</v>
      </c>
      <c r="F17" s="15">
        <f>SUM(F12:F16)</f>
        <v>1800000</v>
      </c>
      <c r="G17" s="9"/>
      <c r="H17" s="10"/>
      <c r="I17" s="10"/>
      <c r="J17" s="10"/>
    </row>
    <row r="18" spans="5:10" ht="10.5" customHeight="1" x14ac:dyDescent="0.4"/>
    <row r="19" spans="5:10" x14ac:dyDescent="0.4">
      <c r="E19" s="14" t="s">
        <v>0</v>
      </c>
      <c r="F19" s="19" t="s">
        <v>1</v>
      </c>
      <c r="G19" s="19" t="s">
        <v>3</v>
      </c>
      <c r="H19" s="19" t="s">
        <v>5</v>
      </c>
      <c r="I19" s="19" t="s">
        <v>4</v>
      </c>
    </row>
    <row r="20" spans="5:10" x14ac:dyDescent="0.4">
      <c r="E20" s="16">
        <v>2018.11</v>
      </c>
      <c r="F20" s="18">
        <v>450000</v>
      </c>
      <c r="G20" s="12">
        <f t="shared" ref="G20:G23" si="6">IF(F20=0,"－",IF((1-$C4/F20)&gt;=0,1-$C4/F20,"増加"))</f>
        <v>0.22222222222222221</v>
      </c>
      <c r="H20" s="13" t="str">
        <f>IF(OR(G20="増加",G20="－"),"－",IF(G20&gt;=0.3,F$25-5*$C4,"－"))</f>
        <v>－</v>
      </c>
      <c r="I20" s="13" t="str">
        <f t="shared" ref="I20:I24" si="7">IF(OR(H20="－",H20&lt;=0),"－",IF(H20&gt;=300000,IF(G20&gt;=0.5,IF(H20&gt;=500000,500000,H20),300000),IF(H20="－","－",H20)))</f>
        <v>－</v>
      </c>
    </row>
    <row r="21" spans="5:10" x14ac:dyDescent="0.4">
      <c r="E21" s="14">
        <v>2018.12</v>
      </c>
      <c r="F21" s="17">
        <v>600000</v>
      </c>
      <c r="G21" s="12">
        <f t="shared" si="6"/>
        <v>0.25</v>
      </c>
      <c r="H21" s="13" t="str">
        <f>IF(OR(G21="増加",G21="－"),"－",IF(G21&gt;=0.3,F$25-5*$C5,"－"))</f>
        <v>－</v>
      </c>
      <c r="I21" s="13" t="str">
        <f t="shared" si="7"/>
        <v>－</v>
      </c>
    </row>
    <row r="22" spans="5:10" x14ac:dyDescent="0.4">
      <c r="E22" s="14">
        <v>2019.01</v>
      </c>
      <c r="F22" s="17">
        <v>600000</v>
      </c>
      <c r="G22" s="12">
        <f t="shared" si="6"/>
        <v>0.5</v>
      </c>
      <c r="H22" s="13">
        <f>IF(OR(G22="増加",G22="－"),"－",IF(G22&gt;=0.3,F$25-5*$C6,"－"))</f>
        <v>1050000</v>
      </c>
      <c r="I22" s="13">
        <f t="shared" si="7"/>
        <v>500000</v>
      </c>
    </row>
    <row r="23" spans="5:10" x14ac:dyDescent="0.4">
      <c r="E23" s="14">
        <v>2019.02</v>
      </c>
      <c r="F23" s="17">
        <v>500000</v>
      </c>
      <c r="G23" s="12">
        <f t="shared" si="6"/>
        <v>0.4</v>
      </c>
      <c r="H23" s="13">
        <f>IF(OR(G23="増加",G23="－"),"－",IF(G23&gt;=0.3,F$25-5*$C7,"－"))</f>
        <v>1050000</v>
      </c>
      <c r="I23" s="13">
        <f t="shared" si="7"/>
        <v>300000</v>
      </c>
    </row>
    <row r="24" spans="5:10" x14ac:dyDescent="0.4">
      <c r="E24" s="14">
        <v>2019.03</v>
      </c>
      <c r="F24" s="17">
        <v>400000</v>
      </c>
      <c r="G24" s="12">
        <f>IF(F24=0,"－",IF((1-$C8/F24)&gt;=0,1-$C8/F24,"増加"))</f>
        <v>0</v>
      </c>
      <c r="H24" s="13" t="str">
        <f>IF(OR(G24="増加",G24="－"),"－",IF(G24&gt;=0.3,F$25-5*$C8,"－"))</f>
        <v>－</v>
      </c>
      <c r="I24" s="13" t="str">
        <f t="shared" si="7"/>
        <v>－</v>
      </c>
    </row>
    <row r="25" spans="5:10" x14ac:dyDescent="0.4">
      <c r="E25" s="14" t="s">
        <v>7</v>
      </c>
      <c r="F25" s="15">
        <f>SUM(F20:F24)</f>
        <v>2550000</v>
      </c>
      <c r="G25" s="9"/>
      <c r="H25" s="10"/>
      <c r="I25"/>
    </row>
  </sheetData>
  <sheetProtection sheet="1" objects="1" scenarios="1"/>
  <phoneticPr fontId="1"/>
  <conditionalFormatting sqref="L23">
    <cfRule type="expression" dxfId="9" priority="6">
      <formula>$I$4=MAX($I$4:$I$24)</formula>
    </cfRule>
  </conditionalFormatting>
  <conditionalFormatting sqref="K8">
    <cfRule type="colorScale" priority="5">
      <colorScale>
        <cfvo type="min"/>
        <cfvo type="max"/>
        <color rgb="FFFF7128"/>
        <color rgb="FFFFEF9C"/>
      </colorScale>
    </cfRule>
  </conditionalFormatting>
  <conditionalFormatting sqref="I4:I24">
    <cfRule type="top10" dxfId="8" priority="4" rank="1"/>
  </conditionalFormatting>
  <conditionalFormatting sqref="G4:G8">
    <cfRule type="cellIs" dxfId="7" priority="3" operator="between">
      <formula>0.3</formula>
      <formula>1</formula>
    </cfRule>
  </conditionalFormatting>
  <conditionalFormatting sqref="G12:G16">
    <cfRule type="cellIs" dxfId="6" priority="2" operator="between">
      <formula>0.3</formula>
      <formula>1</formula>
    </cfRule>
  </conditionalFormatting>
  <conditionalFormatting sqref="G20:G24">
    <cfRule type="cellIs" dxfId="5" priority="1" operator="between">
      <formula>0.3</formula>
      <formula>1</formula>
    </cfRule>
  </conditionalFormatting>
  <pageMargins left="0.25" right="0.25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計算シート </vt:lpstr>
      <vt:lpstr>計算シート（例）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石井久雄</dc:creator>
  <cp:lastModifiedBy>石井久雄</cp:lastModifiedBy>
  <cp:lastPrinted>2022-05-26T02:37:03Z</cp:lastPrinted>
  <dcterms:created xsi:type="dcterms:W3CDTF">2022-05-25T05:10:15Z</dcterms:created>
  <dcterms:modified xsi:type="dcterms:W3CDTF">2022-05-26T05:45:39Z</dcterms:modified>
</cp:coreProperties>
</file>